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b\Nucleus Forlag Dropbox\Vækstlys\Til hjemmeside\"/>
    </mc:Choice>
  </mc:AlternateContent>
  <bookViews>
    <workbookView xWindow="0" yWindow="0" windowWidth="28780" windowHeight="12120" activeTab="1"/>
  </bookViews>
  <sheets>
    <sheet name="Data til aktivitet 3.2" sheetId="3" r:id="rId1"/>
    <sheet name="Ekstra data" sheetId="4" r:id="rId2"/>
  </sheets>
  <externalReferences>
    <externalReference r:id="rId3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" i="3" l="1"/>
  <c r="I4" i="3" s="1"/>
  <c r="G5" i="3"/>
  <c r="I5" i="3" s="1"/>
  <c r="G6" i="3"/>
  <c r="I6" i="3" s="1"/>
  <c r="G7" i="3"/>
  <c r="I7" i="3" s="1"/>
  <c r="G8" i="3"/>
  <c r="I8" i="3" s="1"/>
  <c r="J8" i="3" s="1"/>
  <c r="G9" i="3"/>
  <c r="I9" i="3" s="1"/>
  <c r="J9" i="3" s="1"/>
  <c r="G10" i="3"/>
  <c r="I10" i="3" s="1"/>
  <c r="F5" i="3"/>
  <c r="J5" i="3" s="1"/>
  <c r="F6" i="3"/>
  <c r="F7" i="3"/>
  <c r="F8" i="3"/>
  <c r="F9" i="3"/>
  <c r="F10" i="3"/>
  <c r="F4" i="3"/>
  <c r="J4" i="3" l="1"/>
  <c r="J7" i="3"/>
  <c r="J10" i="3"/>
  <c r="J6" i="3"/>
</calcChain>
</file>

<file path=xl/sharedStrings.xml><?xml version="1.0" encoding="utf-8"?>
<sst xmlns="http://schemas.openxmlformats.org/spreadsheetml/2006/main" count="30" uniqueCount="27">
  <si>
    <t>Residual</t>
  </si>
  <si>
    <t>Strålingsmaksimum</t>
  </si>
  <si>
    <t>Temperatur</t>
  </si>
  <si>
    <t>Gennemsnit</t>
  </si>
  <si>
    <t>Reciprok temperatur</t>
  </si>
  <si>
    <t>Modelberegning</t>
  </si>
  <si>
    <t>Aktivitet 3.2</t>
  </si>
  <si>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(K)</t>
    </r>
  </si>
  <si>
    <r>
      <rPr>
        <i/>
        <sz val="11"/>
        <color theme="1"/>
        <rFont val="Calibri"/>
        <family val="2"/>
        <scheme val="minor"/>
      </rPr>
      <t>λ</t>
    </r>
    <r>
      <rPr>
        <vertAlign val="subscript"/>
        <sz val="11"/>
        <color theme="1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(nm)</t>
    </r>
  </si>
  <si>
    <r>
      <t>1/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(1/K)</t>
    </r>
  </si>
  <si>
    <r>
      <t>Δ</t>
    </r>
    <r>
      <rPr>
        <i/>
        <sz val="11"/>
        <color theme="1"/>
        <rFont val="Calibri"/>
        <family val="2"/>
        <scheme val="minor"/>
      </rPr>
      <t>λ</t>
    </r>
    <r>
      <rPr>
        <vertAlign val="subscript"/>
        <sz val="11"/>
        <color theme="1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(nm)</t>
    </r>
  </si>
  <si>
    <t>Figur 1: Data for sammenhæng mellem et stofs temperatur og farve</t>
  </si>
  <si>
    <t>Figur 2: Udregninger vha. bølglængde</t>
  </si>
  <si>
    <t>Figur 3: Graf for sammenhængen mellem farve og reciprok temperatur</t>
  </si>
  <si>
    <t>Figur 4: Residualplot for sammenhængen mellem farve og reciprok temperatur</t>
  </si>
  <si>
    <r>
      <t>Bølgelængde (</t>
    </r>
    <r>
      <rPr>
        <i/>
        <sz val="11"/>
        <color theme="1"/>
        <rFont val="Calibri"/>
        <family val="2"/>
        <scheme val="minor"/>
      </rPr>
      <t>λ</t>
    </r>
    <r>
      <rPr>
        <vertAlign val="subscript"/>
        <sz val="11"/>
        <color theme="1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>)</t>
    </r>
  </si>
  <si>
    <t>Udstråling</t>
  </si>
  <si>
    <t>K</t>
  </si>
  <si>
    <r>
      <t xml:space="preserve"> </t>
    </r>
    <r>
      <rPr>
        <sz val="11"/>
        <color theme="1"/>
        <rFont val="Calibri"/>
        <family val="2"/>
      </rPr>
      <t>μ</t>
    </r>
    <r>
      <rPr>
        <sz val="11"/>
        <color theme="1"/>
        <rFont val="Calibri"/>
        <family val="2"/>
        <scheme val="minor"/>
      </rPr>
      <t>m</t>
    </r>
  </si>
  <si>
    <r>
      <t>MW/m</t>
    </r>
    <r>
      <rPr>
        <vertAlign val="superscript"/>
        <sz val="11"/>
        <color theme="1"/>
        <rFont val="Calibri"/>
        <family val="2"/>
        <scheme val="minor"/>
      </rPr>
      <t>2</t>
    </r>
  </si>
  <si>
    <t>Figur 3: Graf for sammenhængen mellem et stofs temperatur og energiudstråling.</t>
  </si>
  <si>
    <t>Figur 2: Graf over sammenhængen mellem et stofs temperatur og farve.</t>
  </si>
  <si>
    <t>Figur 1: Data for sammenhængen mellem et stofs temperatur, farve og energiudstråling.</t>
  </si>
  <si>
    <t>VÆKSTLYS: Ekstra data til Aktivitet 3.2 - Wiens forskydningslov</t>
  </si>
  <si>
    <t>NB: Arkets celler er låst med koden: Vaekstlys</t>
  </si>
  <si>
    <t xml:space="preserve">© 2018 Kresten Cæsar Torp, Thomas Brun Kristensen og Nucleus Forlag ApS </t>
  </si>
  <si>
    <t>Vækstlys • ISBN 978-87-93647-01-5 • www.nucleus.dk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</si>
</sst>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E+00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right" vertical="center" wrapText="1"/>
    </xf>
    <xf numFmtId="164" fontId="0" fillId="2" borderId="1" xfId="0" applyNumberFormat="1" applyFill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 vertical="center" wrapText="1"/>
    </xf>
    <xf numFmtId="2" fontId="0" fillId="0" borderId="0" xfId="0" applyNumberFormat="1"/>
    <xf numFmtId="0" fontId="0" fillId="3" borderId="2" xfId="0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 vertical="center" wrapText="1"/>
    </xf>
    <xf numFmtId="1" fontId="0" fillId="2" borderId="1" xfId="0" applyNumberForma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 vertical="center" wrapText="1"/>
    </xf>
    <xf numFmtId="2" fontId="1" fillId="2" borderId="1" xfId="0" quotePrefix="1" applyNumberFormat="1" applyFont="1" applyFill="1" applyBorder="1" applyAlignment="1">
      <alignment horizontal="right" vertical="center" wrapText="1"/>
    </xf>
    <xf numFmtId="2" fontId="0" fillId="2" borderId="1" xfId="0" quotePrefix="1" applyNumberFormat="1" applyFill="1" applyBorder="1" applyAlignment="1">
      <alignment horizontal="right" vertical="center" wrapText="1"/>
    </xf>
    <xf numFmtId="166" fontId="1" fillId="2" borderId="1" xfId="0" applyNumberFormat="1" applyFont="1" applyFill="1" applyBorder="1" applyAlignment="1">
      <alignment horizontal="right" vertical="center" wrapText="1"/>
    </xf>
    <xf numFmtId="166" fontId="0" fillId="2" borderId="1" xfId="0" applyNumberFormat="1" applyFill="1" applyBorder="1" applyAlignment="1">
      <alignment horizontal="right" vertical="center" wrapText="1"/>
    </xf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Wiens forskydningslov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7701272742367058"/>
          <c:y val="0.14631163708086786"/>
          <c:w val="0.74018915518771833"/>
          <c:h val="0.66628250040173542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10768920308319124"/>
                  <c:y val="-2.293124602028296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l-GR" sz="1050" i="1" baseline="0"/>
                      <a:t>λ</a:t>
                    </a:r>
                    <a:r>
                      <a:rPr lang="en-US" sz="1050" baseline="-25000"/>
                      <a:t>max</a:t>
                    </a:r>
                    <a:r>
                      <a:rPr lang="en-US" sz="1050" baseline="0"/>
                      <a:t> = 2,905*10</a:t>
                    </a:r>
                    <a:r>
                      <a:rPr lang="en-US" sz="1050" baseline="30000"/>
                      <a:t>6</a:t>
                    </a:r>
                    <a:r>
                      <a:rPr lang="en-US" sz="1050" baseline="0"/>
                      <a:t>*(1/</a:t>
                    </a:r>
                    <a:r>
                      <a:rPr lang="en-US" sz="1050" i="1" baseline="0"/>
                      <a:t>T</a:t>
                    </a:r>
                    <a:r>
                      <a:rPr lang="en-US" sz="1050" baseline="0"/>
                      <a:t>)</a:t>
                    </a:r>
                    <a:br>
                      <a:rPr lang="en-US" sz="1050" baseline="0"/>
                    </a:br>
                    <a:r>
                      <a:rPr lang="en-US" sz="1050" baseline="0"/>
                      <a:t>R² = 0,9987</a:t>
                    </a:r>
                    <a:endParaRPr lang="en-US" sz="1050"/>
                  </a:p>
                </c:rich>
              </c:tx>
              <c:numFmt formatCode="#,##0.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'Data til aktivitet 3.2'!$G$4:$G$10</c:f>
              <c:numCache>
                <c:formatCode>0.000E+00</c:formatCode>
                <c:ptCount val="7"/>
                <c:pt idx="0">
                  <c:v>1E-3</c:v>
                </c:pt>
                <c:pt idx="1">
                  <c:v>5.0000000000000001E-4</c:v>
                </c:pt>
                <c:pt idx="2">
                  <c:v>3.3333333333333332E-4</c:v>
                </c:pt>
                <c:pt idx="3">
                  <c:v>2.5000000000000001E-4</c:v>
                </c:pt>
                <c:pt idx="4">
                  <c:v>2.0000000000000001E-4</c:v>
                </c:pt>
                <c:pt idx="5">
                  <c:v>1.6666666666666666E-4</c:v>
                </c:pt>
                <c:pt idx="6">
                  <c:v>1.4285714285714287E-4</c:v>
                </c:pt>
              </c:numCache>
            </c:numRef>
          </c:xVal>
          <c:yVal>
            <c:numRef>
              <c:f>'Data til aktivitet 3.2'!$F$4:$F$10</c:f>
              <c:numCache>
                <c:formatCode>0.0</c:formatCode>
                <c:ptCount val="7"/>
                <c:pt idx="0">
                  <c:v>2883.7999999999997</c:v>
                </c:pt>
                <c:pt idx="1">
                  <c:v>1504.2333333333333</c:v>
                </c:pt>
                <c:pt idx="2">
                  <c:v>941.76666666666677</c:v>
                </c:pt>
                <c:pt idx="3">
                  <c:v>720.66666666666663</c:v>
                </c:pt>
                <c:pt idx="4">
                  <c:v>623</c:v>
                </c:pt>
                <c:pt idx="5">
                  <c:v>486.06666666666666</c:v>
                </c:pt>
                <c:pt idx="6">
                  <c:v>400.2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54-421C-9857-34CF44330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9120928"/>
        <c:axId val="469123672"/>
      </c:scatterChart>
      <c:valAx>
        <c:axId val="469120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sz="1000" b="0" i="0" u="none" strike="noStrike" baseline="0">
                    <a:effectLst/>
                  </a:rPr>
                  <a:t>1/</a:t>
                </a:r>
                <a:r>
                  <a:rPr lang="da-DK" sz="1000" b="0" i="1" u="none" strike="noStrike" baseline="0">
                    <a:effectLst/>
                  </a:rPr>
                  <a:t>T </a:t>
                </a:r>
                <a:r>
                  <a:rPr lang="da-DK" sz="1000" b="0" i="0" u="none" strike="noStrike" baseline="30000">
                    <a:effectLst/>
                  </a:rPr>
                  <a:t> </a:t>
                </a:r>
                <a:r>
                  <a:rPr lang="da-DK" sz="1000" b="0" i="0" u="none" strike="noStrike" baseline="0">
                    <a:effectLst/>
                  </a:rPr>
                  <a:t>(1/K)</a:t>
                </a:r>
                <a:endParaRPr lang="da-DK"/>
              </a:p>
            </c:rich>
          </c:tx>
          <c:layout>
            <c:manualLayout>
              <c:xMode val="edge"/>
              <c:yMode val="edge"/>
              <c:x val="0.48796991134981693"/>
              <c:y val="0.881156284035924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9123672"/>
        <c:crosses val="autoZero"/>
        <c:crossBetween val="midCat"/>
      </c:valAx>
      <c:valAx>
        <c:axId val="46912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sz="1000" b="0" i="1" u="none" strike="noStrike" baseline="0">
                    <a:effectLst/>
                  </a:rPr>
                  <a:t>λ</a:t>
                </a:r>
                <a:r>
                  <a:rPr lang="da-DK" sz="1000" b="0" i="0" u="none" strike="noStrike" baseline="-25000">
                    <a:effectLst/>
                  </a:rPr>
                  <a:t>max</a:t>
                </a:r>
                <a:r>
                  <a:rPr lang="da-DK" sz="1000" b="0" i="0" u="none" strike="noStrike" baseline="0">
                    <a:effectLst/>
                  </a:rPr>
                  <a:t> (nm)</a:t>
                </a:r>
                <a:endParaRPr lang="da-D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9120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Residualplot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til aktivitet 3.2'!$G$4:$G$10</c:f>
              <c:numCache>
                <c:formatCode>0.000E+00</c:formatCode>
                <c:ptCount val="7"/>
                <c:pt idx="0">
                  <c:v>1E-3</c:v>
                </c:pt>
                <c:pt idx="1">
                  <c:v>5.0000000000000001E-4</c:v>
                </c:pt>
                <c:pt idx="2">
                  <c:v>3.3333333333333332E-4</c:v>
                </c:pt>
                <c:pt idx="3">
                  <c:v>2.5000000000000001E-4</c:v>
                </c:pt>
                <c:pt idx="4">
                  <c:v>2.0000000000000001E-4</c:v>
                </c:pt>
                <c:pt idx="5">
                  <c:v>1.6666666666666666E-4</c:v>
                </c:pt>
                <c:pt idx="6">
                  <c:v>1.4285714285714287E-4</c:v>
                </c:pt>
              </c:numCache>
            </c:numRef>
          </c:xVal>
          <c:yVal>
            <c:numRef>
              <c:f>'Data til aktivitet 3.2'!$J$4:$J$10</c:f>
              <c:numCache>
                <c:formatCode>0.0</c:formatCode>
                <c:ptCount val="7"/>
                <c:pt idx="0">
                  <c:v>-21.200000000000273</c:v>
                </c:pt>
                <c:pt idx="1">
                  <c:v>51.733333333333348</c:v>
                </c:pt>
                <c:pt idx="2">
                  <c:v>-26.566666666666492</c:v>
                </c:pt>
                <c:pt idx="3">
                  <c:v>-5.5833333333333712</c:v>
                </c:pt>
                <c:pt idx="4">
                  <c:v>42</c:v>
                </c:pt>
                <c:pt idx="5">
                  <c:v>1.9000000000000341</c:v>
                </c:pt>
                <c:pt idx="6">
                  <c:v>-14.800000000000068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57-4EF7-841B-7754CF39F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9123280"/>
        <c:axId val="469122104"/>
      </c:scatterChart>
      <c:valAx>
        <c:axId val="469123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1/</a:t>
                </a:r>
                <a:r>
                  <a:rPr lang="da-DK" i="1"/>
                  <a:t>T </a:t>
                </a:r>
                <a:r>
                  <a:rPr lang="da-DK"/>
                  <a:t>(1/K)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00E+0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9122104"/>
        <c:crosses val="autoZero"/>
        <c:crossBetween val="midCat"/>
      </c:valAx>
      <c:valAx>
        <c:axId val="469122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sz="1000" b="0" i="0" u="none" strike="noStrike" baseline="0">
                    <a:effectLst/>
                  </a:rPr>
                  <a:t>Δ</a:t>
                </a:r>
                <a:r>
                  <a:rPr lang="da-DK" sz="1000" b="0" i="1" u="none" strike="noStrike" baseline="0">
                    <a:effectLst/>
                  </a:rPr>
                  <a:t>λ</a:t>
                </a:r>
                <a:r>
                  <a:rPr lang="da-DK" sz="1000" b="0" i="0" u="none" strike="noStrike" baseline="-25000">
                    <a:effectLst/>
                  </a:rPr>
                  <a:t>max</a:t>
                </a:r>
                <a:r>
                  <a:rPr lang="da-DK" sz="1000" b="0" i="0" u="none" strike="noStrike" baseline="0">
                    <a:effectLst/>
                  </a:rPr>
                  <a:t> (nm)</a:t>
                </a:r>
                <a:endParaRPr lang="da-D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9123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Bølgelængde </a:t>
            </a:r>
            <a:r>
              <a:rPr lang="el-GR" i="1"/>
              <a:t>λ</a:t>
            </a:r>
            <a:r>
              <a:rPr lang="da-DK" baseline="-25000"/>
              <a:t>max</a:t>
            </a:r>
            <a:r>
              <a:rPr lang="da-DK"/>
              <a:t> (</a:t>
            </a:r>
            <a:r>
              <a:rPr lang="el-GR"/>
              <a:t>μ</a:t>
            </a:r>
            <a:r>
              <a:rPr lang="da-DK"/>
              <a:t>m)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65423414271122"/>
          <c:y val="0.1383309820192013"/>
          <c:w val="0.77999537758745097"/>
          <c:h val="0.69606230258065049"/>
        </c:manualLayout>
      </c:layout>
      <c:scatterChart>
        <c:scatterStyle val="lineMarker"/>
        <c:varyColors val="0"/>
        <c:ser>
          <c:idx val="0"/>
          <c:order val="0"/>
          <c:tx>
            <c:strRef>
              <c:f>'[1]Data til aktivitet 3.2b'!$C$3:$C$4</c:f>
              <c:strCache>
                <c:ptCount val="1"/>
                <c:pt idx="0">
                  <c:v>Bølgelængde (λmax)  μm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7.1601851061319596E-2"/>
                  <c:y val="-0.4505684733946857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l-GR" sz="1400" b="0" i="1" u="none" strike="noStrike" baseline="0">
                        <a:effectLst/>
                      </a:rPr>
                      <a:t>λ</a:t>
                    </a:r>
                    <a:r>
                      <a:rPr lang="da-DK" sz="1400" b="0" i="0" u="none" strike="noStrike" baseline="-25000">
                        <a:effectLst/>
                      </a:rPr>
                      <a:t>max</a:t>
                    </a:r>
                    <a:r>
                      <a:rPr lang="da-DK" sz="1400" b="0" i="0" u="none" strike="noStrike" baseline="0">
                        <a:effectLst/>
                      </a:rPr>
                      <a:t> </a:t>
                    </a:r>
                    <a:r>
                      <a:rPr lang="en-US" sz="2800" baseline="0"/>
                      <a:t> </a:t>
                    </a:r>
                    <a:r>
                      <a:rPr lang="en-US" sz="1400" baseline="0"/>
                      <a:t>= 2907,1 </a:t>
                    </a:r>
                    <a:r>
                      <a:rPr lang="en-US" sz="1400" i="1" baseline="0"/>
                      <a:t>T</a:t>
                    </a:r>
                    <a:r>
                      <a:rPr lang="en-US" sz="1400" baseline="30000"/>
                      <a:t>-1</a:t>
                    </a:r>
                    <a:r>
                      <a:rPr lang="en-US" sz="1400" baseline="0"/>
                      <a:t/>
                    </a:r>
                    <a:br>
                      <a:rPr lang="en-US" sz="1400" baseline="0"/>
                    </a:br>
                    <a:r>
                      <a:rPr lang="en-US" sz="1400" baseline="0"/>
                      <a:t>R² = 1</a:t>
                    </a:r>
                    <a:endParaRPr lang="en-US" sz="1800"/>
                  </a:p>
                </c:rich>
              </c:tx>
              <c:numFmt formatCode="#,##0.0000" sourceLinked="0"/>
              <c:spPr>
                <a:solidFill>
                  <a:schemeClr val="bg1"/>
                </a:solidFill>
                <a:ln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</c:trendlineLbl>
          </c:trendline>
          <c:xVal>
            <c:numRef>
              <c:f>'[1]Data til aktivitet 3.2b'!$B$5:$B$40</c:f>
              <c:numCache>
                <c:formatCode>General</c:formatCode>
                <c:ptCount val="36"/>
                <c:pt idx="0">
                  <c:v>1000</c:v>
                </c:pt>
                <c:pt idx="1">
                  <c:v>1200</c:v>
                </c:pt>
                <c:pt idx="2">
                  <c:v>1400</c:v>
                </c:pt>
                <c:pt idx="3">
                  <c:v>1600</c:v>
                </c:pt>
                <c:pt idx="4">
                  <c:v>1800</c:v>
                </c:pt>
                <c:pt idx="5">
                  <c:v>2000</c:v>
                </c:pt>
                <c:pt idx="6">
                  <c:v>2200</c:v>
                </c:pt>
                <c:pt idx="7">
                  <c:v>2400</c:v>
                </c:pt>
                <c:pt idx="8">
                  <c:v>2600</c:v>
                </c:pt>
                <c:pt idx="9">
                  <c:v>2800</c:v>
                </c:pt>
                <c:pt idx="10">
                  <c:v>3000</c:v>
                </c:pt>
                <c:pt idx="11">
                  <c:v>3200</c:v>
                </c:pt>
                <c:pt idx="12">
                  <c:v>3400</c:v>
                </c:pt>
                <c:pt idx="13">
                  <c:v>3600</c:v>
                </c:pt>
                <c:pt idx="14">
                  <c:v>3800</c:v>
                </c:pt>
                <c:pt idx="15">
                  <c:v>4000</c:v>
                </c:pt>
                <c:pt idx="16">
                  <c:v>4200</c:v>
                </c:pt>
                <c:pt idx="17">
                  <c:v>4400</c:v>
                </c:pt>
                <c:pt idx="18">
                  <c:v>4600</c:v>
                </c:pt>
                <c:pt idx="19">
                  <c:v>4800</c:v>
                </c:pt>
                <c:pt idx="20">
                  <c:v>5000</c:v>
                </c:pt>
                <c:pt idx="21">
                  <c:v>5200</c:v>
                </c:pt>
                <c:pt idx="22">
                  <c:v>5400</c:v>
                </c:pt>
                <c:pt idx="23">
                  <c:v>5600</c:v>
                </c:pt>
                <c:pt idx="24">
                  <c:v>5800</c:v>
                </c:pt>
                <c:pt idx="25">
                  <c:v>6000</c:v>
                </c:pt>
                <c:pt idx="26">
                  <c:v>6200</c:v>
                </c:pt>
                <c:pt idx="27">
                  <c:v>6400</c:v>
                </c:pt>
                <c:pt idx="28">
                  <c:v>6600</c:v>
                </c:pt>
                <c:pt idx="29">
                  <c:v>6800</c:v>
                </c:pt>
                <c:pt idx="30">
                  <c:v>7000</c:v>
                </c:pt>
                <c:pt idx="31">
                  <c:v>7200</c:v>
                </c:pt>
                <c:pt idx="32">
                  <c:v>7400</c:v>
                </c:pt>
                <c:pt idx="33">
                  <c:v>7600</c:v>
                </c:pt>
                <c:pt idx="34">
                  <c:v>7800</c:v>
                </c:pt>
                <c:pt idx="35">
                  <c:v>8000</c:v>
                </c:pt>
              </c:numCache>
            </c:numRef>
          </c:xVal>
          <c:yVal>
            <c:numRef>
              <c:f>'[1]Data til aktivitet 3.2b'!$C$5:$C$40</c:f>
              <c:numCache>
                <c:formatCode>General</c:formatCode>
                <c:ptCount val="36"/>
                <c:pt idx="0">
                  <c:v>2.9</c:v>
                </c:pt>
                <c:pt idx="1">
                  <c:v>2.42</c:v>
                </c:pt>
                <c:pt idx="2">
                  <c:v>2.0699999999999998</c:v>
                </c:pt>
                <c:pt idx="3">
                  <c:v>1.81</c:v>
                </c:pt>
                <c:pt idx="4">
                  <c:v>1.61</c:v>
                </c:pt>
                <c:pt idx="5">
                  <c:v>1.45</c:v>
                </c:pt>
                <c:pt idx="6">
                  <c:v>1.32</c:v>
                </c:pt>
                <c:pt idx="7">
                  <c:v>1.21</c:v>
                </c:pt>
                <c:pt idx="8">
                  <c:v>1.1200000000000001</c:v>
                </c:pt>
                <c:pt idx="9">
                  <c:v>1.04</c:v>
                </c:pt>
                <c:pt idx="10">
                  <c:v>0.97</c:v>
                </c:pt>
                <c:pt idx="11">
                  <c:v>0.91</c:v>
                </c:pt>
                <c:pt idx="12">
                  <c:v>0.85</c:v>
                </c:pt>
                <c:pt idx="13">
                  <c:v>0.81</c:v>
                </c:pt>
                <c:pt idx="14">
                  <c:v>0.76</c:v>
                </c:pt>
                <c:pt idx="15">
                  <c:v>0.72499999999999998</c:v>
                </c:pt>
                <c:pt idx="16">
                  <c:v>0.69099999999999995</c:v>
                </c:pt>
                <c:pt idx="17">
                  <c:v>0.65900000000000003</c:v>
                </c:pt>
                <c:pt idx="18">
                  <c:v>0.63100000000000001</c:v>
                </c:pt>
                <c:pt idx="19">
                  <c:v>0.60399999999999998</c:v>
                </c:pt>
                <c:pt idx="20">
                  <c:v>0.57999999999999996</c:v>
                </c:pt>
                <c:pt idx="21">
                  <c:v>0.55800000000000005</c:v>
                </c:pt>
                <c:pt idx="22">
                  <c:v>0.53700000000000003</c:v>
                </c:pt>
                <c:pt idx="23">
                  <c:v>0.51800000000000002</c:v>
                </c:pt>
                <c:pt idx="24">
                  <c:v>0.5</c:v>
                </c:pt>
                <c:pt idx="25">
                  <c:v>0.48299999999999998</c:v>
                </c:pt>
                <c:pt idx="26">
                  <c:v>0.46800000000000003</c:v>
                </c:pt>
                <c:pt idx="27">
                  <c:v>0.45300000000000001</c:v>
                </c:pt>
                <c:pt idx="28">
                  <c:v>0.44</c:v>
                </c:pt>
                <c:pt idx="29">
                  <c:v>0.42699999999999999</c:v>
                </c:pt>
                <c:pt idx="30">
                  <c:v>0.41399999999999998</c:v>
                </c:pt>
                <c:pt idx="31">
                  <c:v>0.40300000000000002</c:v>
                </c:pt>
                <c:pt idx="32">
                  <c:v>0.39200000000000002</c:v>
                </c:pt>
                <c:pt idx="33">
                  <c:v>0.38200000000000001</c:v>
                </c:pt>
                <c:pt idx="34">
                  <c:v>0.372</c:v>
                </c:pt>
                <c:pt idx="35">
                  <c:v>0.36299999999999999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89C-4CE2-8642-AC3B7B5FD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9122888"/>
        <c:axId val="472173288"/>
      </c:scatterChart>
      <c:valAx>
        <c:axId val="469122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Temperatur (K)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72173288"/>
        <c:crosses val="autoZero"/>
        <c:crossBetween val="midCat"/>
      </c:valAx>
      <c:valAx>
        <c:axId val="472173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1" u="none" strike="noStrike" baseline="0">
                    <a:effectLst/>
                  </a:rPr>
                  <a:t>λ</a:t>
                </a:r>
                <a:r>
                  <a:rPr lang="da-DK" sz="1000" b="0" i="0" u="none" strike="noStrike" baseline="-25000">
                    <a:effectLst/>
                  </a:rPr>
                  <a:t>max</a:t>
                </a:r>
                <a:r>
                  <a:rPr lang="da-DK" sz="1000" b="0" i="0" u="none" strike="noStrike" baseline="0">
                    <a:effectLst/>
                  </a:rPr>
                  <a:t>  (</a:t>
                </a:r>
                <a:r>
                  <a:rPr lang="el-GR" sz="1000" b="0" i="0" u="none" strike="noStrike" baseline="0">
                    <a:effectLst/>
                  </a:rPr>
                  <a:t>μ</a:t>
                </a:r>
                <a:r>
                  <a:rPr lang="da-DK" sz="1000" b="0" i="0" u="none" strike="noStrike" baseline="0">
                    <a:effectLst/>
                  </a:rPr>
                  <a:t>m)</a:t>
                </a:r>
                <a:endParaRPr lang="da-DK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9122888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Udstråling MW/m</a:t>
            </a:r>
            <a:r>
              <a:rPr lang="en-US" baseline="30000"/>
              <a:t>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5024070602798803"/>
          <c:y val="8.8864921237211278E-2"/>
          <c:w val="0.80221832059327902"/>
          <c:h val="0.83638631620233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'[1]Data til aktivitet 3.2b'!$D$3:$D$4</c:f>
              <c:strCache>
                <c:ptCount val="1"/>
                <c:pt idx="0">
                  <c:v>Udstråling MW/m2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0.11225302125245591"/>
                  <c:y val="3.3327340372327006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i="1" baseline="0"/>
                      <a:t>I</a:t>
                    </a:r>
                    <a:r>
                      <a:rPr lang="en-US" sz="1400" baseline="0"/>
                      <a:t> = 1,5096E-14 </a:t>
                    </a:r>
                    <a:r>
                      <a:rPr lang="en-US" sz="1400" i="1" baseline="0"/>
                      <a:t>T</a:t>
                    </a:r>
                    <a:r>
                      <a:rPr lang="en-US" sz="1400" baseline="30000"/>
                      <a:t>4,018</a:t>
                    </a:r>
                    <a:r>
                      <a:rPr lang="en-US" sz="1400" baseline="0"/>
                      <a:t/>
                    </a:r>
                    <a:br>
                      <a:rPr lang="en-US" sz="1400" baseline="0"/>
                    </a:br>
                    <a:r>
                      <a:rPr lang="en-US" sz="1400" baseline="0"/>
                      <a:t>R² = 1,000</a:t>
                    </a:r>
                    <a:endParaRPr lang="en-US" sz="2800"/>
                  </a:p>
                </c:rich>
              </c:tx>
              <c:numFmt formatCode="0.0000E+00" sourceLinked="0"/>
              <c:spPr>
                <a:solidFill>
                  <a:schemeClr val="bg1"/>
                </a:solidFill>
                <a:ln>
                  <a:solidFill>
                    <a:schemeClr val="tx1">
                      <a:lumMod val="65000"/>
                      <a:lumOff val="35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</c:trendlineLbl>
          </c:trendline>
          <c:xVal>
            <c:numRef>
              <c:f>'[1]Data til aktivitet 3.2b'!$B$20:$B$60</c:f>
              <c:numCache>
                <c:formatCode>General</c:formatCode>
                <c:ptCount val="41"/>
                <c:pt idx="0">
                  <c:v>4000</c:v>
                </c:pt>
                <c:pt idx="1">
                  <c:v>4200</c:v>
                </c:pt>
                <c:pt idx="2">
                  <c:v>4400</c:v>
                </c:pt>
                <c:pt idx="3">
                  <c:v>4600</c:v>
                </c:pt>
                <c:pt idx="4">
                  <c:v>4800</c:v>
                </c:pt>
                <c:pt idx="5">
                  <c:v>5000</c:v>
                </c:pt>
                <c:pt idx="6">
                  <c:v>5200</c:v>
                </c:pt>
                <c:pt idx="7">
                  <c:v>5400</c:v>
                </c:pt>
                <c:pt idx="8">
                  <c:v>5600</c:v>
                </c:pt>
                <c:pt idx="9">
                  <c:v>5800</c:v>
                </c:pt>
                <c:pt idx="10">
                  <c:v>6000</c:v>
                </c:pt>
                <c:pt idx="11">
                  <c:v>6200</c:v>
                </c:pt>
                <c:pt idx="12">
                  <c:v>6400</c:v>
                </c:pt>
                <c:pt idx="13">
                  <c:v>6600</c:v>
                </c:pt>
                <c:pt idx="14">
                  <c:v>6800</c:v>
                </c:pt>
                <c:pt idx="15">
                  <c:v>7000</c:v>
                </c:pt>
                <c:pt idx="16">
                  <c:v>7200</c:v>
                </c:pt>
                <c:pt idx="17">
                  <c:v>7400</c:v>
                </c:pt>
                <c:pt idx="18">
                  <c:v>7600</c:v>
                </c:pt>
                <c:pt idx="19">
                  <c:v>7800</c:v>
                </c:pt>
                <c:pt idx="20">
                  <c:v>8000</c:v>
                </c:pt>
                <c:pt idx="21">
                  <c:v>8200</c:v>
                </c:pt>
                <c:pt idx="22">
                  <c:v>8400</c:v>
                </c:pt>
                <c:pt idx="23">
                  <c:v>8600</c:v>
                </c:pt>
                <c:pt idx="24">
                  <c:v>8800</c:v>
                </c:pt>
                <c:pt idx="25">
                  <c:v>9000</c:v>
                </c:pt>
                <c:pt idx="26">
                  <c:v>9200</c:v>
                </c:pt>
                <c:pt idx="27">
                  <c:v>9400</c:v>
                </c:pt>
                <c:pt idx="28">
                  <c:v>9600</c:v>
                </c:pt>
                <c:pt idx="29">
                  <c:v>9800</c:v>
                </c:pt>
                <c:pt idx="30">
                  <c:v>10000</c:v>
                </c:pt>
                <c:pt idx="31">
                  <c:v>10200</c:v>
                </c:pt>
                <c:pt idx="32">
                  <c:v>10400</c:v>
                </c:pt>
                <c:pt idx="33">
                  <c:v>10600</c:v>
                </c:pt>
                <c:pt idx="34">
                  <c:v>10800</c:v>
                </c:pt>
                <c:pt idx="35">
                  <c:v>11000</c:v>
                </c:pt>
                <c:pt idx="36">
                  <c:v>11200</c:v>
                </c:pt>
                <c:pt idx="37">
                  <c:v>11400</c:v>
                </c:pt>
                <c:pt idx="38">
                  <c:v>11600</c:v>
                </c:pt>
                <c:pt idx="39">
                  <c:v>11800</c:v>
                </c:pt>
                <c:pt idx="40">
                  <c:v>12000</c:v>
                </c:pt>
              </c:numCache>
            </c:numRef>
          </c:xVal>
          <c:yVal>
            <c:numRef>
              <c:f>'[1]Data til aktivitet 3.2b'!$D$20:$D$60</c:f>
              <c:numCache>
                <c:formatCode>General</c:formatCode>
                <c:ptCount val="41"/>
                <c:pt idx="0">
                  <c:v>4.4800000000000004</c:v>
                </c:pt>
                <c:pt idx="1">
                  <c:v>5.47</c:v>
                </c:pt>
                <c:pt idx="2">
                  <c:v>6.6</c:v>
                </c:pt>
                <c:pt idx="3">
                  <c:v>7.91</c:v>
                </c:pt>
                <c:pt idx="4">
                  <c:v>9.39</c:v>
                </c:pt>
                <c:pt idx="5">
                  <c:v>11.08</c:v>
                </c:pt>
                <c:pt idx="6">
                  <c:v>12.98</c:v>
                </c:pt>
                <c:pt idx="7">
                  <c:v>15.11</c:v>
                </c:pt>
                <c:pt idx="8">
                  <c:v>17.5</c:v>
                </c:pt>
                <c:pt idx="9">
                  <c:v>20.149999999999999</c:v>
                </c:pt>
                <c:pt idx="10">
                  <c:v>23.1</c:v>
                </c:pt>
                <c:pt idx="11">
                  <c:v>26.36</c:v>
                </c:pt>
                <c:pt idx="12">
                  <c:v>29.95</c:v>
                </c:pt>
                <c:pt idx="13">
                  <c:v>33.89</c:v>
                </c:pt>
                <c:pt idx="14">
                  <c:v>38.21</c:v>
                </c:pt>
                <c:pt idx="15">
                  <c:v>42.93</c:v>
                </c:pt>
                <c:pt idx="16">
                  <c:v>48.07</c:v>
                </c:pt>
                <c:pt idx="17">
                  <c:v>53.66</c:v>
                </c:pt>
                <c:pt idx="18">
                  <c:v>59.72</c:v>
                </c:pt>
                <c:pt idx="19">
                  <c:v>66.28</c:v>
                </c:pt>
                <c:pt idx="20">
                  <c:v>73.37</c:v>
                </c:pt>
                <c:pt idx="21">
                  <c:v>81</c:v>
                </c:pt>
                <c:pt idx="22">
                  <c:v>89.22</c:v>
                </c:pt>
                <c:pt idx="23">
                  <c:v>98.05</c:v>
                </c:pt>
                <c:pt idx="24">
                  <c:v>107.52</c:v>
                </c:pt>
                <c:pt idx="25">
                  <c:v>117.65</c:v>
                </c:pt>
                <c:pt idx="26">
                  <c:v>128.47999999999999</c:v>
                </c:pt>
                <c:pt idx="27">
                  <c:v>140.05000000000001</c:v>
                </c:pt>
                <c:pt idx="28">
                  <c:v>152.38</c:v>
                </c:pt>
                <c:pt idx="29">
                  <c:v>165.5</c:v>
                </c:pt>
                <c:pt idx="30">
                  <c:v>179.45</c:v>
                </c:pt>
                <c:pt idx="31">
                  <c:v>194.26</c:v>
                </c:pt>
                <c:pt idx="32">
                  <c:v>209.98</c:v>
                </c:pt>
                <c:pt idx="33">
                  <c:v>226.62</c:v>
                </c:pt>
                <c:pt idx="34">
                  <c:v>244.24</c:v>
                </c:pt>
                <c:pt idx="35">
                  <c:v>262.86</c:v>
                </c:pt>
                <c:pt idx="36">
                  <c:v>282.52999999999997</c:v>
                </c:pt>
                <c:pt idx="37">
                  <c:v>303.27999999999997</c:v>
                </c:pt>
                <c:pt idx="38">
                  <c:v>325.14999999999998</c:v>
                </c:pt>
                <c:pt idx="39">
                  <c:v>348.19</c:v>
                </c:pt>
                <c:pt idx="40">
                  <c:v>372.42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490-429C-B77B-629940EB1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2176424"/>
        <c:axId val="472174856"/>
      </c:scatterChart>
      <c:valAx>
        <c:axId val="472176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Temperatur (K)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72174856"/>
        <c:crosses val="autoZero"/>
        <c:crossBetween val="midCat"/>
      </c:valAx>
      <c:valAx>
        <c:axId val="472174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Udstråling</a:t>
                </a:r>
                <a:r>
                  <a:rPr lang="da-DK" baseline="0"/>
                  <a:t> (</a:t>
                </a:r>
                <a:r>
                  <a:rPr lang="en-US" sz="1000" b="0" i="0" u="none" strike="noStrike" baseline="0">
                    <a:effectLst/>
                  </a:rPr>
                  <a:t>MW/m</a:t>
                </a:r>
                <a:r>
                  <a:rPr lang="en-US" sz="1000" b="0" i="0" u="none" strike="noStrike" baseline="30000">
                    <a:effectLst/>
                  </a:rPr>
                  <a:t>2</a:t>
                </a:r>
                <a:r>
                  <a:rPr lang="da-DK" baseline="0"/>
                  <a:t>)</a:t>
                </a:r>
                <a:endParaRPr lang="da-DK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72176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15874</xdr:colOff>
      <xdr:row>12</xdr:row>
      <xdr:rowOff>6350</xdr:rowOff>
    </xdr:from>
    <xdr:to>
      <xdr:col>7</xdr:col>
      <xdr:colOff>0</xdr:colOff>
      <xdr:row>28</xdr:row>
      <xdr:rowOff>171450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xmlns="" id="{19FD4C7D-C8C8-44FC-9007-A5DCC728B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31</xdr:row>
      <xdr:rowOff>15875</xdr:rowOff>
    </xdr:from>
    <xdr:to>
      <xdr:col>6</xdr:col>
      <xdr:colOff>1352551</xdr:colOff>
      <xdr:row>48</xdr:row>
      <xdr:rowOff>3175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xmlns="" id="{73EFE74D-8136-4F09-975B-4AF58D85A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17461</xdr:colOff>
      <xdr:row>2</xdr:row>
      <xdr:rowOff>11111</xdr:rowOff>
    </xdr:from>
    <xdr:to>
      <xdr:col>12</xdr:col>
      <xdr:colOff>495299</xdr:colOff>
      <xdr:row>19</xdr:row>
      <xdr:rowOff>177799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xmlns="" id="{54F26A2E-9990-44FD-B00C-E5B4626E7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22224</xdr:colOff>
      <xdr:row>22</xdr:row>
      <xdr:rowOff>4763</xdr:rowOff>
    </xdr:from>
    <xdr:to>
      <xdr:col>12</xdr:col>
      <xdr:colOff>466725</xdr:colOff>
      <xdr:row>46</xdr:row>
      <xdr:rowOff>12700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xmlns="" id="{C69FC777-8B47-4254-9F9F-7A5535084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BB/Desktop/Ekstra%20data%20til%20Aktivitet%203.2%20-%20Wiens%20forskydningslov%20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til aktivitet 3.2b"/>
    </sheetNames>
    <sheetDataSet>
      <sheetData sheetId="0">
        <row r="3">
          <cell r="C3" t="str">
            <v>Bølgelængde (λmax)</v>
          </cell>
          <cell r="D3" t="str">
            <v>Udstråling</v>
          </cell>
        </row>
        <row r="4">
          <cell r="C4" t="str">
            <v xml:space="preserve"> μm</v>
          </cell>
          <cell r="D4" t="str">
            <v>MW/m2</v>
          </cell>
        </row>
        <row r="5">
          <cell r="B5">
            <v>1000</v>
          </cell>
          <cell r="C5">
            <v>2.9</v>
          </cell>
        </row>
        <row r="6">
          <cell r="B6">
            <v>1200</v>
          </cell>
          <cell r="C6">
            <v>2.42</v>
          </cell>
        </row>
        <row r="7">
          <cell r="B7">
            <v>1400</v>
          </cell>
          <cell r="C7">
            <v>2.0699999999999998</v>
          </cell>
        </row>
        <row r="8">
          <cell r="B8">
            <v>1600</v>
          </cell>
          <cell r="C8">
            <v>1.81</v>
          </cell>
        </row>
        <row r="9">
          <cell r="B9">
            <v>1800</v>
          </cell>
          <cell r="C9">
            <v>1.61</v>
          </cell>
        </row>
        <row r="10">
          <cell r="B10">
            <v>2000</v>
          </cell>
          <cell r="C10">
            <v>1.45</v>
          </cell>
        </row>
        <row r="11">
          <cell r="B11">
            <v>2200</v>
          </cell>
          <cell r="C11">
            <v>1.32</v>
          </cell>
        </row>
        <row r="12">
          <cell r="B12">
            <v>2400</v>
          </cell>
          <cell r="C12">
            <v>1.21</v>
          </cell>
        </row>
        <row r="13">
          <cell r="B13">
            <v>2600</v>
          </cell>
          <cell r="C13">
            <v>1.1200000000000001</v>
          </cell>
        </row>
        <row r="14">
          <cell r="B14">
            <v>2800</v>
          </cell>
          <cell r="C14">
            <v>1.04</v>
          </cell>
        </row>
        <row r="15">
          <cell r="B15">
            <v>3000</v>
          </cell>
          <cell r="C15">
            <v>0.97</v>
          </cell>
        </row>
        <row r="16">
          <cell r="B16">
            <v>3200</v>
          </cell>
          <cell r="C16">
            <v>0.91</v>
          </cell>
        </row>
        <row r="17">
          <cell r="B17">
            <v>3400</v>
          </cell>
          <cell r="C17">
            <v>0.85</v>
          </cell>
        </row>
        <row r="18">
          <cell r="B18">
            <v>3600</v>
          </cell>
          <cell r="C18">
            <v>0.81</v>
          </cell>
        </row>
        <row r="19">
          <cell r="B19">
            <v>3800</v>
          </cell>
          <cell r="C19">
            <v>0.76</v>
          </cell>
        </row>
        <row r="20">
          <cell r="B20">
            <v>4000</v>
          </cell>
          <cell r="C20">
            <v>0.72499999999999998</v>
          </cell>
          <cell r="D20">
            <v>4.4800000000000004</v>
          </cell>
        </row>
        <row r="21">
          <cell r="B21">
            <v>4200</v>
          </cell>
          <cell r="C21">
            <v>0.69099999999999995</v>
          </cell>
          <cell r="D21">
            <v>5.47</v>
          </cell>
        </row>
        <row r="22">
          <cell r="B22">
            <v>4400</v>
          </cell>
          <cell r="C22">
            <v>0.65900000000000003</v>
          </cell>
          <cell r="D22">
            <v>6.6</v>
          </cell>
        </row>
        <row r="23">
          <cell r="B23">
            <v>4600</v>
          </cell>
          <cell r="C23">
            <v>0.63100000000000001</v>
          </cell>
          <cell r="D23">
            <v>7.91</v>
          </cell>
        </row>
        <row r="24">
          <cell r="B24">
            <v>4800</v>
          </cell>
          <cell r="C24">
            <v>0.60399999999999998</v>
          </cell>
          <cell r="D24">
            <v>9.39</v>
          </cell>
        </row>
        <row r="25">
          <cell r="B25">
            <v>5000</v>
          </cell>
          <cell r="C25">
            <v>0.57999999999999996</v>
          </cell>
          <cell r="D25">
            <v>11.08</v>
          </cell>
        </row>
        <row r="26">
          <cell r="B26">
            <v>5200</v>
          </cell>
          <cell r="C26">
            <v>0.55800000000000005</v>
          </cell>
          <cell r="D26">
            <v>12.98</v>
          </cell>
        </row>
        <row r="27">
          <cell r="B27">
            <v>5400</v>
          </cell>
          <cell r="C27">
            <v>0.53700000000000003</v>
          </cell>
          <cell r="D27">
            <v>15.11</v>
          </cell>
        </row>
        <row r="28">
          <cell r="B28">
            <v>5600</v>
          </cell>
          <cell r="C28">
            <v>0.51800000000000002</v>
          </cell>
          <cell r="D28">
            <v>17.5</v>
          </cell>
        </row>
        <row r="29">
          <cell r="B29">
            <v>5800</v>
          </cell>
          <cell r="C29">
            <v>0.5</v>
          </cell>
          <cell r="D29">
            <v>20.149999999999999</v>
          </cell>
        </row>
        <row r="30">
          <cell r="B30">
            <v>6000</v>
          </cell>
          <cell r="C30">
            <v>0.48299999999999998</v>
          </cell>
          <cell r="D30">
            <v>23.1</v>
          </cell>
        </row>
        <row r="31">
          <cell r="B31">
            <v>6200</v>
          </cell>
          <cell r="C31">
            <v>0.46800000000000003</v>
          </cell>
          <cell r="D31">
            <v>26.36</v>
          </cell>
        </row>
        <row r="32">
          <cell r="B32">
            <v>6400</v>
          </cell>
          <cell r="C32">
            <v>0.45300000000000001</v>
          </cell>
          <cell r="D32">
            <v>29.95</v>
          </cell>
        </row>
        <row r="33">
          <cell r="B33">
            <v>6600</v>
          </cell>
          <cell r="C33">
            <v>0.44</v>
          </cell>
          <cell r="D33">
            <v>33.89</v>
          </cell>
        </row>
        <row r="34">
          <cell r="B34">
            <v>6800</v>
          </cell>
          <cell r="C34">
            <v>0.42699999999999999</v>
          </cell>
          <cell r="D34">
            <v>38.21</v>
          </cell>
        </row>
        <row r="35">
          <cell r="B35">
            <v>7000</v>
          </cell>
          <cell r="C35">
            <v>0.41399999999999998</v>
          </cell>
          <cell r="D35">
            <v>42.93</v>
          </cell>
        </row>
        <row r="36">
          <cell r="B36">
            <v>7200</v>
          </cell>
          <cell r="C36">
            <v>0.40300000000000002</v>
          </cell>
          <cell r="D36">
            <v>48.07</v>
          </cell>
        </row>
        <row r="37">
          <cell r="B37">
            <v>7400</v>
          </cell>
          <cell r="C37">
            <v>0.39200000000000002</v>
          </cell>
          <cell r="D37">
            <v>53.66</v>
          </cell>
        </row>
        <row r="38">
          <cell r="B38">
            <v>7600</v>
          </cell>
          <cell r="C38">
            <v>0.38200000000000001</v>
          </cell>
          <cell r="D38">
            <v>59.72</v>
          </cell>
        </row>
        <row r="39">
          <cell r="B39">
            <v>7800</v>
          </cell>
          <cell r="C39">
            <v>0.372</v>
          </cell>
          <cell r="D39">
            <v>66.28</v>
          </cell>
        </row>
        <row r="40">
          <cell r="B40">
            <v>8000</v>
          </cell>
          <cell r="C40">
            <v>0.36299999999999999</v>
          </cell>
          <cell r="D40">
            <v>73.37</v>
          </cell>
        </row>
        <row r="41">
          <cell r="B41">
            <v>8200</v>
          </cell>
          <cell r="D41">
            <v>81</v>
          </cell>
        </row>
        <row r="42">
          <cell r="B42">
            <v>8400</v>
          </cell>
          <cell r="D42">
            <v>89.22</v>
          </cell>
        </row>
        <row r="43">
          <cell r="B43">
            <v>8600</v>
          </cell>
          <cell r="D43">
            <v>98.05</v>
          </cell>
        </row>
        <row r="44">
          <cell r="B44">
            <v>8800</v>
          </cell>
          <cell r="D44">
            <v>107.52</v>
          </cell>
        </row>
        <row r="45">
          <cell r="B45">
            <v>9000</v>
          </cell>
          <cell r="D45">
            <v>117.65</v>
          </cell>
        </row>
        <row r="46">
          <cell r="B46">
            <v>9200</v>
          </cell>
          <cell r="D46">
            <v>128.47999999999999</v>
          </cell>
        </row>
        <row r="47">
          <cell r="B47">
            <v>9400</v>
          </cell>
          <cell r="D47">
            <v>140.05000000000001</v>
          </cell>
        </row>
        <row r="48">
          <cell r="B48">
            <v>9600</v>
          </cell>
          <cell r="D48">
            <v>152.38</v>
          </cell>
        </row>
        <row r="49">
          <cell r="B49">
            <v>9800</v>
          </cell>
          <cell r="D49">
            <v>165.5</v>
          </cell>
        </row>
        <row r="50">
          <cell r="B50">
            <v>10000</v>
          </cell>
          <cell r="D50">
            <v>179.45</v>
          </cell>
        </row>
        <row r="51">
          <cell r="B51">
            <v>10200</v>
          </cell>
          <cell r="D51">
            <v>194.26</v>
          </cell>
        </row>
        <row r="52">
          <cell r="B52">
            <v>10400</v>
          </cell>
          <cell r="D52">
            <v>209.98</v>
          </cell>
        </row>
        <row r="53">
          <cell r="B53">
            <v>10600</v>
          </cell>
          <cell r="D53">
            <v>226.62</v>
          </cell>
        </row>
        <row r="54">
          <cell r="B54">
            <v>10800</v>
          </cell>
          <cell r="D54">
            <v>244.24</v>
          </cell>
        </row>
        <row r="55">
          <cell r="B55">
            <v>11000</v>
          </cell>
          <cell r="D55">
            <v>262.86</v>
          </cell>
        </row>
        <row r="56">
          <cell r="B56">
            <v>11200</v>
          </cell>
          <cell r="D56">
            <v>282.52999999999997</v>
          </cell>
        </row>
        <row r="57">
          <cell r="B57">
            <v>11400</v>
          </cell>
          <cell r="D57">
            <v>303.27999999999997</v>
          </cell>
        </row>
        <row r="58">
          <cell r="B58">
            <v>11600</v>
          </cell>
          <cell r="D58">
            <v>325.14999999999998</v>
          </cell>
        </row>
        <row r="59">
          <cell r="B59">
            <v>11800</v>
          </cell>
          <cell r="D59">
            <v>348.19</v>
          </cell>
        </row>
        <row r="60">
          <cell r="B60">
            <v>12000</v>
          </cell>
          <cell r="D60">
            <v>372.42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zoomScaleNormal="100" workbookViewId="0">
      <selection activeCell="N27" sqref="N27"/>
    </sheetView>
  </sheetViews>
  <sheetFormatPr defaultRowHeight="14.5" x14ac:dyDescent="0.35"/>
  <cols>
    <col min="2" max="2" width="12.1796875" customWidth="1"/>
    <col min="6" max="6" width="11.81640625" customWidth="1"/>
    <col min="7" max="7" width="19.81640625" customWidth="1"/>
    <col min="8" max="8" width="3.7265625" customWidth="1"/>
    <col min="9" max="9" width="15.453125" customWidth="1"/>
    <col min="10" max="10" width="11.7265625" customWidth="1"/>
  </cols>
  <sheetData>
    <row r="1" spans="2:10" ht="27" customHeight="1" x14ac:dyDescent="0.6">
      <c r="B1" s="3" t="s">
        <v>6</v>
      </c>
    </row>
    <row r="2" spans="2:10" x14ac:dyDescent="0.35">
      <c r="B2" s="1" t="s">
        <v>2</v>
      </c>
      <c r="C2" s="27" t="s">
        <v>1</v>
      </c>
      <c r="D2" s="27"/>
      <c r="E2" s="27"/>
      <c r="F2" s="1" t="s">
        <v>3</v>
      </c>
      <c r="G2" s="1" t="s">
        <v>4</v>
      </c>
      <c r="I2" s="1" t="s">
        <v>5</v>
      </c>
      <c r="J2" s="1" t="s">
        <v>0</v>
      </c>
    </row>
    <row r="3" spans="2:10" ht="16.5" x14ac:dyDescent="0.45">
      <c r="B3" s="1" t="s">
        <v>7</v>
      </c>
      <c r="C3" s="27" t="s">
        <v>8</v>
      </c>
      <c r="D3" s="27"/>
      <c r="E3" s="27"/>
      <c r="F3" s="1" t="s">
        <v>8</v>
      </c>
      <c r="G3" s="1" t="s">
        <v>9</v>
      </c>
      <c r="I3" s="1" t="s">
        <v>8</v>
      </c>
      <c r="J3" s="1" t="s">
        <v>10</v>
      </c>
    </row>
    <row r="4" spans="2:10" x14ac:dyDescent="0.35">
      <c r="B4" s="2">
        <v>1000</v>
      </c>
      <c r="C4" s="4">
        <v>2929.8</v>
      </c>
      <c r="D4" s="4">
        <v>2808.1</v>
      </c>
      <c r="E4" s="4">
        <v>2913.5</v>
      </c>
      <c r="F4" s="5">
        <f>AVERAGE(C4:E4)</f>
        <v>2883.7999999999997</v>
      </c>
      <c r="G4" s="6">
        <f>1/B4</f>
        <v>1E-3</v>
      </c>
      <c r="H4" s="7"/>
      <c r="I4" s="5">
        <f>2905000*G4</f>
        <v>2905</v>
      </c>
      <c r="J4" s="5">
        <f>F4-I4</f>
        <v>-21.200000000000273</v>
      </c>
    </row>
    <row r="5" spans="2:10" x14ac:dyDescent="0.35">
      <c r="B5" s="2">
        <v>2000</v>
      </c>
      <c r="C5" s="4">
        <v>1552.2</v>
      </c>
      <c r="D5" s="4">
        <v>1476.5</v>
      </c>
      <c r="E5" s="4">
        <v>1484</v>
      </c>
      <c r="F5" s="5">
        <f t="shared" ref="F5:F10" si="0">AVERAGE(C5:E5)</f>
        <v>1504.2333333333333</v>
      </c>
      <c r="G5" s="6">
        <f t="shared" ref="G5:G10" si="1">1/B5</f>
        <v>5.0000000000000001E-4</v>
      </c>
      <c r="H5" s="7"/>
      <c r="I5" s="5">
        <f t="shared" ref="I5:I10" si="2">2905000*G5</f>
        <v>1452.5</v>
      </c>
      <c r="J5" s="5">
        <f t="shared" ref="J5:J9" si="3">F5-I5</f>
        <v>51.733333333333348</v>
      </c>
    </row>
    <row r="6" spans="2:10" x14ac:dyDescent="0.35">
      <c r="B6" s="2">
        <v>3000</v>
      </c>
      <c r="C6" s="4">
        <v>962.9</v>
      </c>
      <c r="D6" s="4">
        <v>938</v>
      </c>
      <c r="E6" s="4">
        <v>924.4</v>
      </c>
      <c r="F6" s="5">
        <f t="shared" si="0"/>
        <v>941.76666666666677</v>
      </c>
      <c r="G6" s="6">
        <f t="shared" si="1"/>
        <v>3.3333333333333332E-4</v>
      </c>
      <c r="H6" s="7"/>
      <c r="I6" s="5">
        <f t="shared" si="2"/>
        <v>968.33333333333326</v>
      </c>
      <c r="J6" s="5">
        <f t="shared" si="3"/>
        <v>-26.566666666666492</v>
      </c>
    </row>
    <row r="7" spans="2:10" x14ac:dyDescent="0.35">
      <c r="B7" s="2">
        <v>4000</v>
      </c>
      <c r="C7" s="4">
        <v>680.1</v>
      </c>
      <c r="D7" s="4">
        <v>755.5</v>
      </c>
      <c r="E7" s="4">
        <v>726.4</v>
      </c>
      <c r="F7" s="5">
        <f t="shared" si="0"/>
        <v>720.66666666666663</v>
      </c>
      <c r="G7" s="6">
        <f t="shared" si="1"/>
        <v>2.5000000000000001E-4</v>
      </c>
      <c r="H7" s="7"/>
      <c r="I7" s="5">
        <f t="shared" si="2"/>
        <v>726.25</v>
      </c>
      <c r="J7" s="5">
        <f t="shared" si="3"/>
        <v>-5.5833333333333712</v>
      </c>
    </row>
    <row r="8" spans="2:10" x14ac:dyDescent="0.35">
      <c r="B8" s="2">
        <v>5000</v>
      </c>
      <c r="C8" s="4">
        <v>587.5</v>
      </c>
      <c r="D8" s="4">
        <v>685.5</v>
      </c>
      <c r="E8" s="4">
        <v>596</v>
      </c>
      <c r="F8" s="5">
        <f t="shared" si="0"/>
        <v>623</v>
      </c>
      <c r="G8" s="6">
        <f t="shared" si="1"/>
        <v>2.0000000000000001E-4</v>
      </c>
      <c r="H8" s="7"/>
      <c r="I8" s="5">
        <f t="shared" si="2"/>
        <v>581</v>
      </c>
      <c r="J8" s="5">
        <f t="shared" si="3"/>
        <v>42</v>
      </c>
    </row>
    <row r="9" spans="2:10" x14ac:dyDescent="0.35">
      <c r="B9" s="2">
        <v>6000</v>
      </c>
      <c r="C9" s="4">
        <v>474.6</v>
      </c>
      <c r="D9" s="4">
        <v>489</v>
      </c>
      <c r="E9" s="4">
        <v>494.6</v>
      </c>
      <c r="F9" s="5">
        <f t="shared" si="0"/>
        <v>486.06666666666666</v>
      </c>
      <c r="G9" s="6">
        <f t="shared" si="1"/>
        <v>1.6666666666666666E-4</v>
      </c>
      <c r="H9" s="7"/>
      <c r="I9" s="5">
        <f t="shared" si="2"/>
        <v>484.16666666666663</v>
      </c>
      <c r="J9" s="5">
        <f t="shared" si="3"/>
        <v>1.9000000000000341</v>
      </c>
    </row>
    <row r="10" spans="2:10" x14ac:dyDescent="0.35">
      <c r="B10" s="2">
        <v>7000</v>
      </c>
      <c r="C10" s="8">
        <v>417.6</v>
      </c>
      <c r="D10" s="8">
        <v>408.2</v>
      </c>
      <c r="E10" s="4">
        <v>374.8</v>
      </c>
      <c r="F10" s="5">
        <f t="shared" si="0"/>
        <v>400.2</v>
      </c>
      <c r="G10" s="6">
        <f t="shared" si="1"/>
        <v>1.4285714285714287E-4</v>
      </c>
      <c r="H10" s="7"/>
      <c r="I10" s="5">
        <f t="shared" si="2"/>
        <v>415.00000000000006</v>
      </c>
      <c r="J10" s="5">
        <f>F10-I10</f>
        <v>-14.800000000000068</v>
      </c>
    </row>
    <row r="11" spans="2:10" x14ac:dyDescent="0.35">
      <c r="B11" t="s">
        <v>11</v>
      </c>
      <c r="I11" t="s">
        <v>12</v>
      </c>
    </row>
    <row r="30" spans="2:2" x14ac:dyDescent="0.35">
      <c r="B30" t="s">
        <v>13</v>
      </c>
    </row>
    <row r="49" spans="2:2" x14ac:dyDescent="0.35">
      <c r="B49" t="s">
        <v>14</v>
      </c>
    </row>
  </sheetData>
  <mergeCells count="2">
    <mergeCell ref="C3:E3"/>
    <mergeCell ref="C2:E2"/>
  </mergeCells>
  <pageMargins left="0.7" right="0.7" top="0.75" bottom="0.75" header="0.3" footer="0.3"/>
  <pageSetup paperSize="9" orientation="portrait" r:id="rId1"/>
  <ignoredErrors>
    <ignoredError sqref="F4 F5:F1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6"/>
  <sheetViews>
    <sheetView tabSelected="1" workbookViewId="0">
      <selection activeCell="N13" sqref="N13"/>
    </sheetView>
  </sheetViews>
  <sheetFormatPr defaultRowHeight="14.5" x14ac:dyDescent="0.35"/>
  <cols>
    <col min="1" max="1" width="3.7265625" customWidth="1"/>
    <col min="2" max="2" width="11.54296875" customWidth="1"/>
    <col min="3" max="3" width="19.6328125" customWidth="1"/>
    <col min="4" max="4" width="10.36328125" customWidth="1"/>
  </cols>
  <sheetData>
    <row r="1" spans="2:4" ht="26" x14ac:dyDescent="0.6">
      <c r="B1" s="22" t="s">
        <v>23</v>
      </c>
      <c r="D1" s="9"/>
    </row>
    <row r="2" spans="2:4" ht="17.5" customHeight="1" x14ac:dyDescent="0.6">
      <c r="B2" s="3"/>
      <c r="D2" s="9"/>
    </row>
    <row r="3" spans="2:4" ht="17" thickBot="1" x14ac:dyDescent="0.4">
      <c r="B3" s="10" t="s">
        <v>2</v>
      </c>
      <c r="C3" s="10" t="s">
        <v>15</v>
      </c>
      <c r="D3" s="11" t="s">
        <v>16</v>
      </c>
    </row>
    <row r="4" spans="2:4" ht="17" thickBot="1" x14ac:dyDescent="0.4">
      <c r="B4" s="12" t="s">
        <v>17</v>
      </c>
      <c r="C4" s="12" t="s">
        <v>18</v>
      </c>
      <c r="D4" s="13" t="s">
        <v>19</v>
      </c>
    </row>
    <row r="5" spans="2:4" x14ac:dyDescent="0.35">
      <c r="B5" s="14">
        <v>1000</v>
      </c>
      <c r="C5" s="15">
        <v>2.9</v>
      </c>
      <c r="D5" s="15">
        <v>0.01</v>
      </c>
    </row>
    <row r="6" spans="2:4" ht="15" thickBot="1" x14ac:dyDescent="0.4">
      <c r="B6" s="16">
        <v>1200</v>
      </c>
      <c r="C6" s="4">
        <v>2.42</v>
      </c>
      <c r="D6" s="17">
        <v>0.02</v>
      </c>
    </row>
    <row r="7" spans="2:4" x14ac:dyDescent="0.35">
      <c r="B7" s="14">
        <v>1400</v>
      </c>
      <c r="C7" s="4">
        <v>2.0699999999999998</v>
      </c>
      <c r="D7" s="17">
        <v>0.05</v>
      </c>
    </row>
    <row r="8" spans="2:4" ht="15" thickBot="1" x14ac:dyDescent="0.4">
      <c r="B8" s="16">
        <v>1600</v>
      </c>
      <c r="C8" s="4">
        <v>1.81</v>
      </c>
      <c r="D8" s="17">
        <v>0.09</v>
      </c>
    </row>
    <row r="9" spans="2:4" x14ac:dyDescent="0.35">
      <c r="B9" s="14">
        <v>1800</v>
      </c>
      <c r="C9" s="4">
        <v>1.61</v>
      </c>
      <c r="D9" s="18">
        <v>0.15</v>
      </c>
    </row>
    <row r="10" spans="2:4" ht="15" thickBot="1" x14ac:dyDescent="0.4">
      <c r="B10" s="16">
        <v>2000</v>
      </c>
      <c r="C10" s="4">
        <v>1.45</v>
      </c>
      <c r="D10" s="18">
        <v>0.25</v>
      </c>
    </row>
    <row r="11" spans="2:4" x14ac:dyDescent="0.35">
      <c r="B11" s="14">
        <v>2200</v>
      </c>
      <c r="C11" s="8">
        <v>1.32</v>
      </c>
      <c r="D11" s="19">
        <v>0.37</v>
      </c>
    </row>
    <row r="12" spans="2:4" ht="15" thickBot="1" x14ac:dyDescent="0.4">
      <c r="B12" s="16">
        <v>2400</v>
      </c>
      <c r="C12" s="4">
        <v>1.21</v>
      </c>
      <c r="D12" s="18">
        <v>0.54</v>
      </c>
    </row>
    <row r="13" spans="2:4" x14ac:dyDescent="0.35">
      <c r="B13" s="14">
        <v>2600</v>
      </c>
      <c r="C13" s="4">
        <v>1.1200000000000001</v>
      </c>
      <c r="D13" s="19">
        <v>0.76</v>
      </c>
    </row>
    <row r="14" spans="2:4" ht="15" thickBot="1" x14ac:dyDescent="0.4">
      <c r="B14" s="16">
        <v>2800</v>
      </c>
      <c r="C14" s="8">
        <v>1.04</v>
      </c>
      <c r="D14" s="18">
        <v>1.03</v>
      </c>
    </row>
    <row r="15" spans="2:4" x14ac:dyDescent="0.35">
      <c r="B15" s="14">
        <v>3000</v>
      </c>
      <c r="C15" s="20">
        <v>0.97</v>
      </c>
      <c r="D15" s="19">
        <v>1.38</v>
      </c>
    </row>
    <row r="16" spans="2:4" ht="15" thickBot="1" x14ac:dyDescent="0.4">
      <c r="B16" s="16">
        <v>3200</v>
      </c>
      <c r="C16" s="20">
        <v>0.91</v>
      </c>
      <c r="D16" s="18">
        <v>1.8</v>
      </c>
    </row>
    <row r="17" spans="2:6" x14ac:dyDescent="0.35">
      <c r="B17" s="14">
        <v>3400</v>
      </c>
      <c r="C17" s="21">
        <v>0.85</v>
      </c>
      <c r="D17" s="19">
        <v>2.31</v>
      </c>
    </row>
    <row r="18" spans="2:6" ht="15" thickBot="1" x14ac:dyDescent="0.4">
      <c r="B18" s="16">
        <v>3600</v>
      </c>
      <c r="C18" s="20">
        <v>0.81</v>
      </c>
      <c r="D18" s="18">
        <v>2.92</v>
      </c>
    </row>
    <row r="19" spans="2:6" x14ac:dyDescent="0.35">
      <c r="B19" s="14">
        <v>3800</v>
      </c>
      <c r="C19" s="20">
        <v>0.76</v>
      </c>
      <c r="D19" s="19">
        <v>3.64</v>
      </c>
    </row>
    <row r="20" spans="2:6" ht="15" thickBot="1" x14ac:dyDescent="0.4">
      <c r="B20" s="16">
        <v>4000</v>
      </c>
      <c r="C20" s="8">
        <v>0.72499999999999998</v>
      </c>
      <c r="D20" s="18">
        <v>4.4800000000000004</v>
      </c>
    </row>
    <row r="21" spans="2:6" x14ac:dyDescent="0.35">
      <c r="B21" s="14">
        <v>4200</v>
      </c>
      <c r="C21" s="4">
        <v>0.69099999999999995</v>
      </c>
      <c r="D21" s="19">
        <v>5.47</v>
      </c>
      <c r="F21" s="23" t="s">
        <v>21</v>
      </c>
    </row>
    <row r="22" spans="2:6" ht="15" thickBot="1" x14ac:dyDescent="0.4">
      <c r="B22" s="16">
        <v>4400</v>
      </c>
      <c r="C22" s="4">
        <v>0.65900000000000003</v>
      </c>
      <c r="D22" s="18">
        <v>6.6</v>
      </c>
    </row>
    <row r="23" spans="2:6" x14ac:dyDescent="0.35">
      <c r="B23" s="14">
        <v>4600</v>
      </c>
      <c r="C23" s="8">
        <v>0.63100000000000001</v>
      </c>
      <c r="D23" s="19">
        <v>7.91</v>
      </c>
    </row>
    <row r="24" spans="2:6" ht="15" thickBot="1" x14ac:dyDescent="0.4">
      <c r="B24" s="16">
        <v>4800</v>
      </c>
      <c r="C24" s="4">
        <v>0.60399999999999998</v>
      </c>
      <c r="D24" s="18">
        <v>9.39</v>
      </c>
    </row>
    <row r="25" spans="2:6" x14ac:dyDescent="0.35">
      <c r="B25" s="14">
        <v>5000</v>
      </c>
      <c r="C25" s="20">
        <v>0.57999999999999996</v>
      </c>
      <c r="D25" s="19">
        <v>11.08</v>
      </c>
    </row>
    <row r="26" spans="2:6" ht="15" thickBot="1" x14ac:dyDescent="0.4">
      <c r="B26" s="16">
        <v>5200</v>
      </c>
      <c r="C26" s="8">
        <v>0.55800000000000005</v>
      </c>
      <c r="D26" s="18">
        <v>12.98</v>
      </c>
    </row>
    <row r="27" spans="2:6" x14ac:dyDescent="0.35">
      <c r="B27" s="14">
        <v>5400</v>
      </c>
      <c r="C27" s="4">
        <v>0.53700000000000003</v>
      </c>
      <c r="D27" s="19">
        <v>15.11</v>
      </c>
    </row>
    <row r="28" spans="2:6" ht="15" thickBot="1" x14ac:dyDescent="0.4">
      <c r="B28" s="16">
        <v>5600</v>
      </c>
      <c r="C28" s="4">
        <v>0.51800000000000002</v>
      </c>
      <c r="D28" s="18">
        <v>17.5</v>
      </c>
    </row>
    <row r="29" spans="2:6" x14ac:dyDescent="0.35">
      <c r="B29" s="14">
        <v>5800</v>
      </c>
      <c r="C29" s="21">
        <v>0.5</v>
      </c>
      <c r="D29" s="19">
        <v>20.149999999999999</v>
      </c>
    </row>
    <row r="30" spans="2:6" ht="15" thickBot="1" x14ac:dyDescent="0.4">
      <c r="B30" s="16">
        <v>6000</v>
      </c>
      <c r="C30" s="4">
        <v>0.48299999999999998</v>
      </c>
      <c r="D30" s="18">
        <v>23.1</v>
      </c>
    </row>
    <row r="31" spans="2:6" x14ac:dyDescent="0.35">
      <c r="B31" s="14">
        <v>6200</v>
      </c>
      <c r="C31" s="4">
        <v>0.46800000000000003</v>
      </c>
      <c r="D31" s="19">
        <v>26.36</v>
      </c>
    </row>
    <row r="32" spans="2:6" ht="15" thickBot="1" x14ac:dyDescent="0.4">
      <c r="B32" s="16">
        <v>6400</v>
      </c>
      <c r="C32" s="8">
        <v>0.45300000000000001</v>
      </c>
      <c r="D32" s="18">
        <v>29.95</v>
      </c>
    </row>
    <row r="33" spans="2:6" x14ac:dyDescent="0.35">
      <c r="B33" s="14">
        <v>6600</v>
      </c>
      <c r="C33" s="20">
        <v>0.44</v>
      </c>
      <c r="D33" s="19">
        <v>33.89</v>
      </c>
    </row>
    <row r="34" spans="2:6" ht="15" thickBot="1" x14ac:dyDescent="0.4">
      <c r="B34" s="16">
        <v>6800</v>
      </c>
      <c r="C34" s="4">
        <v>0.42699999999999999</v>
      </c>
      <c r="D34" s="18">
        <v>38.21</v>
      </c>
    </row>
    <row r="35" spans="2:6" x14ac:dyDescent="0.35">
      <c r="B35" s="14">
        <v>7000</v>
      </c>
      <c r="C35" s="8">
        <v>0.41399999999999998</v>
      </c>
      <c r="D35" s="19">
        <v>42.93</v>
      </c>
    </row>
    <row r="36" spans="2:6" ht="15" thickBot="1" x14ac:dyDescent="0.4">
      <c r="B36" s="16">
        <v>7200</v>
      </c>
      <c r="C36" s="4">
        <v>0.40300000000000002</v>
      </c>
      <c r="D36" s="18">
        <v>48.07</v>
      </c>
    </row>
    <row r="37" spans="2:6" x14ac:dyDescent="0.35">
      <c r="B37" s="14">
        <v>7400</v>
      </c>
      <c r="C37" s="4">
        <v>0.39200000000000002</v>
      </c>
      <c r="D37" s="19">
        <v>53.66</v>
      </c>
    </row>
    <row r="38" spans="2:6" ht="15" thickBot="1" x14ac:dyDescent="0.4">
      <c r="B38" s="16">
        <v>7600</v>
      </c>
      <c r="C38" s="8">
        <v>0.38200000000000001</v>
      </c>
      <c r="D38" s="18">
        <v>59.72</v>
      </c>
    </row>
    <row r="39" spans="2:6" x14ac:dyDescent="0.35">
      <c r="B39" s="14">
        <v>7800</v>
      </c>
      <c r="C39" s="4">
        <v>0.372</v>
      </c>
      <c r="D39" s="19">
        <v>66.28</v>
      </c>
    </row>
    <row r="40" spans="2:6" ht="15" thickBot="1" x14ac:dyDescent="0.4">
      <c r="B40" s="16">
        <v>8000</v>
      </c>
      <c r="C40" s="4">
        <v>0.36299999999999999</v>
      </c>
      <c r="D40" s="18">
        <v>73.37</v>
      </c>
    </row>
    <row r="41" spans="2:6" x14ac:dyDescent="0.35">
      <c r="B41" s="14">
        <v>8200</v>
      </c>
      <c r="C41" s="4">
        <v>0.35399999999999998</v>
      </c>
      <c r="D41" s="18">
        <v>81</v>
      </c>
    </row>
    <row r="42" spans="2:6" ht="15" thickBot="1" x14ac:dyDescent="0.4">
      <c r="B42" s="16">
        <v>8400</v>
      </c>
      <c r="C42" s="4">
        <v>0.34499999999999997</v>
      </c>
      <c r="D42" s="18">
        <v>89.22</v>
      </c>
    </row>
    <row r="43" spans="2:6" x14ac:dyDescent="0.35">
      <c r="B43" s="14">
        <v>8600</v>
      </c>
      <c r="C43" s="4">
        <v>0.33700000000000002</v>
      </c>
      <c r="D43" s="18">
        <v>98.05</v>
      </c>
    </row>
    <row r="44" spans="2:6" ht="15" thickBot="1" x14ac:dyDescent="0.4">
      <c r="B44" s="16">
        <v>8800</v>
      </c>
      <c r="C44" s="20">
        <v>0.33</v>
      </c>
      <c r="D44" s="18">
        <v>107.52</v>
      </c>
    </row>
    <row r="45" spans="2:6" x14ac:dyDescent="0.35">
      <c r="B45" s="14">
        <v>9000</v>
      </c>
      <c r="C45" s="4">
        <v>0.32200000000000001</v>
      </c>
      <c r="D45" s="18">
        <v>117.65</v>
      </c>
    </row>
    <row r="46" spans="2:6" ht="15" thickBot="1" x14ac:dyDescent="0.4">
      <c r="B46" s="16">
        <v>9200</v>
      </c>
      <c r="C46" s="4">
        <v>0.315</v>
      </c>
      <c r="D46" s="18">
        <v>128.47999999999999</v>
      </c>
    </row>
    <row r="47" spans="2:6" x14ac:dyDescent="0.35">
      <c r="B47" s="14">
        <v>9400</v>
      </c>
      <c r="C47" s="4">
        <v>0.309</v>
      </c>
      <c r="D47" s="18">
        <v>140.05000000000001</v>
      </c>
      <c r="F47" s="23" t="s">
        <v>20</v>
      </c>
    </row>
    <row r="48" spans="2:6" ht="15" thickBot="1" x14ac:dyDescent="0.4">
      <c r="B48" s="16">
        <v>9600</v>
      </c>
      <c r="C48" s="4">
        <v>0.30199999999999999</v>
      </c>
      <c r="D48" s="18">
        <v>152.38</v>
      </c>
    </row>
    <row r="49" spans="2:4" x14ac:dyDescent="0.35">
      <c r="B49" s="14">
        <v>9800</v>
      </c>
      <c r="C49" s="4">
        <v>0.29599999999999999</v>
      </c>
      <c r="D49" s="18">
        <v>165.5</v>
      </c>
    </row>
    <row r="50" spans="2:4" ht="15" thickBot="1" x14ac:dyDescent="0.4">
      <c r="B50" s="16">
        <v>10000</v>
      </c>
      <c r="C50" s="4">
        <v>0.28999999999999998</v>
      </c>
      <c r="D50" s="18">
        <v>179.45</v>
      </c>
    </row>
    <row r="51" spans="2:4" x14ac:dyDescent="0.35">
      <c r="B51" s="14">
        <v>10200</v>
      </c>
      <c r="C51" s="4">
        <v>0.28399999999999997</v>
      </c>
      <c r="D51" s="18">
        <v>194.26</v>
      </c>
    </row>
    <row r="52" spans="2:4" ht="15" thickBot="1" x14ac:dyDescent="0.4">
      <c r="B52" s="16">
        <v>10400</v>
      </c>
      <c r="C52" s="4">
        <v>0.27900000000000003</v>
      </c>
      <c r="D52" s="18">
        <v>209.98</v>
      </c>
    </row>
    <row r="53" spans="2:4" x14ac:dyDescent="0.35">
      <c r="B53" s="14">
        <v>10600</v>
      </c>
      <c r="C53" s="4">
        <v>0.27400000000000002</v>
      </c>
      <c r="D53" s="18">
        <v>226.62</v>
      </c>
    </row>
    <row r="54" spans="2:4" ht="15" thickBot="1" x14ac:dyDescent="0.4">
      <c r="B54" s="16">
        <v>10800</v>
      </c>
      <c r="C54" s="4">
        <v>0.26900000000000002</v>
      </c>
      <c r="D54" s="18">
        <v>244.24</v>
      </c>
    </row>
    <row r="55" spans="2:4" x14ac:dyDescent="0.35">
      <c r="B55" s="14">
        <v>11000</v>
      </c>
      <c r="C55" s="4">
        <v>0.26400000000000001</v>
      </c>
      <c r="D55" s="18">
        <v>262.86</v>
      </c>
    </row>
    <row r="56" spans="2:4" ht="15" thickBot="1" x14ac:dyDescent="0.4">
      <c r="B56" s="16">
        <v>11200</v>
      </c>
      <c r="C56" s="4">
        <v>0.25900000000000001</v>
      </c>
      <c r="D56" s="18">
        <v>282.52999999999997</v>
      </c>
    </row>
    <row r="57" spans="2:4" x14ac:dyDescent="0.35">
      <c r="B57" s="14">
        <v>11400</v>
      </c>
      <c r="C57" s="4">
        <v>0.254</v>
      </c>
      <c r="D57" s="18">
        <v>303.27999999999997</v>
      </c>
    </row>
    <row r="58" spans="2:4" ht="15" thickBot="1" x14ac:dyDescent="0.4">
      <c r="B58" s="16">
        <v>11600</v>
      </c>
      <c r="C58" s="4">
        <v>0.25</v>
      </c>
      <c r="D58" s="18">
        <v>325.14999999999998</v>
      </c>
    </row>
    <row r="59" spans="2:4" x14ac:dyDescent="0.35">
      <c r="B59" s="14">
        <v>11800</v>
      </c>
      <c r="C59" s="4">
        <v>0.246</v>
      </c>
      <c r="D59" s="18">
        <v>348.19</v>
      </c>
    </row>
    <row r="60" spans="2:4" x14ac:dyDescent="0.35">
      <c r="B60" s="16">
        <v>12000</v>
      </c>
      <c r="C60" s="4">
        <v>0.24199999999999999</v>
      </c>
      <c r="D60" s="18">
        <v>372.42</v>
      </c>
    </row>
    <row r="61" spans="2:4" x14ac:dyDescent="0.35">
      <c r="B61" s="23" t="s">
        <v>22</v>
      </c>
      <c r="D61" s="9"/>
    </row>
    <row r="63" spans="2:4" x14ac:dyDescent="0.35">
      <c r="B63" s="24" t="s">
        <v>24</v>
      </c>
    </row>
    <row r="65" spans="2:2" ht="15" x14ac:dyDescent="0.35">
      <c r="B65" s="25" t="s">
        <v>25</v>
      </c>
    </row>
    <row r="66" spans="2:2" x14ac:dyDescent="0.35">
      <c r="B66" s="26" t="s">
        <v>26</v>
      </c>
    </row>
  </sheetData>
  <sheetProtection algorithmName="SHA-512" hashValue="DdF/eK3COdunbTcvqQk+yLkLaQUyvGE0LV5ZsqZZ2mmInRJLhc3m8MKmSFbuLvrsjO2F9ufpjssIT6kvG+F4+A==" saltValue="HsYVrc2U4b9I4UCawv3TXw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 til aktivitet 3.2</vt:lpstr>
      <vt:lpstr>Ekstra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Jørgen Bennedsen Beck</cp:lastModifiedBy>
  <dcterms:created xsi:type="dcterms:W3CDTF">2017-11-09T20:07:23Z</dcterms:created>
  <dcterms:modified xsi:type="dcterms:W3CDTF">2018-11-04T12:40:19Z</dcterms:modified>
</cp:coreProperties>
</file>